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H:\Dostawa środków czystości 2026-2027\SWZ\"/>
    </mc:Choice>
  </mc:AlternateContent>
  <xr:revisionPtr revIDLastSave="0" documentId="13_ncr:1_{D0D0F7CC-921A-4F06-8BF4-AEC04BC31FF1}" xr6:coauthVersionLast="36" xr6:coauthVersionMax="47" xr10:uidLastSave="{00000000-0000-0000-0000-000000000000}"/>
  <bookViews>
    <workbookView xWindow="-120" yWindow="-120" windowWidth="29040" windowHeight="15840" tabRatio="338" xr2:uid="{00000000-000D-0000-FFFF-FFFF00000000}"/>
  </bookViews>
  <sheets>
    <sheet name="Papier i ręczniki papierowe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3" l="1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H13" i="3" s="1"/>
  <c r="F14" i="3"/>
  <c r="H14" i="3" s="1"/>
  <c r="F15" i="3"/>
  <c r="H15" i="3" s="1"/>
  <c r="F3" i="3"/>
  <c r="H3" i="3" s="1"/>
  <c r="H16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844956C-F0DF-40FA-B0F3-B49D4666D946}" keepAlive="1" name="Zapytanie — Parametr1" description="Połączenie z zapytaniem „Parametr1” w skoroszycie." type="5" refreshedVersion="0" background="1">
    <dbPr connection="Provider=Microsoft.Mashup.OleDb.1;Data Source=$Workbook$;Location=Parametr1;Extended Properties=&quot;&quot;" command="SELECT * FROM [Parametr1]"/>
  </connection>
  <connection id="2" xr16:uid="{BA8A7176-272A-4063-800A-782070863A90}" keepAlive="1" name="Zapytanie — Przekształć plik" description="Połączenie z zapytaniem „Przekształć plik” w skoroszycie." type="5" refreshedVersion="0" background="1">
    <dbPr connection="Provider=Microsoft.Mashup.OleDb.1;Data Source=$Workbook$;Location=&quot;Przekształć plik&quot;;Extended Properties=&quot;&quot;" command="SELECT * FROM [Przekształć plik]"/>
  </connection>
  <connection id="3" xr16:uid="{9FEF1352-2358-4D99-914B-142A62B92BC2}" keepAlive="1" name="Zapytanie — Przekształć przykładowy plik" description="Połączenie z zapytaniem „Przekształć przykładowy plik” w skoroszycie." type="5" refreshedVersion="0" background="1">
    <dbPr connection="Provider=Microsoft.Mashup.OleDb.1;Data Source=$Workbook$;Location=&quot;Przekształć przykładowy plik&quot;;Extended Properties=&quot;&quot;" command="SELECT * FROM [Przekształć przykładowy plik]"/>
  </connection>
  <connection id="4" xr16:uid="{3BAFF4AC-8200-47CD-B2FF-DAE21E2B0FAD}" keepAlive="1" name="Zapytanie — Przykładowy plik" description="Połączenie z zapytaniem „Przykładowy plik” w skoroszycie." type="5" refreshedVersion="0" background="1">
    <dbPr connection="Provider=Microsoft.Mashup.OleDb.1;Data Source=$Workbook$;Location=&quot;Przykładowy plik&quot;;Extended Properties=&quot;&quot;" command="SELECT * FROM [Przykładowy plik]"/>
  </connection>
  <connection id="5" xr16:uid="{BBBA6D91-73B4-4115-8F94-8A5E4CC71238}" keepAlive="1" name="Zapytanie — Srodki" description="Połączenie z zapytaniem „Srodki” w skoroszycie." type="5" refreshedVersion="7" background="1" saveData="1">
    <dbPr connection="Provider=Microsoft.Mashup.OleDb.1;Data Source=$Workbook$;Location=Srodki;Extended Properties=&quot;&quot;" command="SELECT * FROM [Srodki]"/>
  </connection>
</connections>
</file>

<file path=xl/sharedStrings.xml><?xml version="1.0" encoding="utf-8"?>
<sst xmlns="http://schemas.openxmlformats.org/spreadsheetml/2006/main" count="63" uniqueCount="42">
  <si>
    <t>Lp.</t>
  </si>
  <si>
    <t>Opis artykułu</t>
  </si>
  <si>
    <t>Ilość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</si>
  <si>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</si>
  <si>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</si>
  <si>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</si>
  <si>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</si>
  <si>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</si>
  <si>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</si>
  <si>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</si>
  <si>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</si>
  <si>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</si>
  <si>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</si>
  <si>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</si>
  <si>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</si>
  <si>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Jednostka miary</t>
  </si>
  <si>
    <t xml:space="preserve">opakowanie </t>
  </si>
  <si>
    <t>Wartość brutto</t>
  </si>
  <si>
    <t xml:space="preserve">Oferowany produkt </t>
  </si>
  <si>
    <t>Cena jednostkowa netto</t>
  </si>
  <si>
    <t>Cena jednostkowa brutto</t>
  </si>
  <si>
    <t>Stawka VAT</t>
  </si>
  <si>
    <t>Całkowita wartość zamówienia</t>
  </si>
  <si>
    <t>1.13.</t>
  </si>
  <si>
    <t>Ręcznik papierowy w składce ZZ:
materiał: celuloza (dopuszcza się skład mieszany - celuloza z makulaturą);
liczba warstw: 2-warstwowy;
kolor: biały;
gramatura wszystkich warstw: 36 g/m2 (dopuszczalna tolerancja wagowa +/- 7,5%);
wymiary listka: długość: 240 mm, szerokość: 230 mm (dopuszczalna tolerancja wymiarowa +/- 5%);
posiadajacy atest PZH lub równoważny potwierdzajacy bezpieczeństwo poduktu do celów sanitarno-higienicznych;
wytrzymały, chłonny, niskopylący;
1 opakowanie = 4000 listków</t>
  </si>
  <si>
    <t>Ręcznik papierowy w rolce koherentny z podajnikiem Katrin Hand Towel XL Dispenser (kod systemu: 40735):
"koherentny" należy rozumieć jako: możliwość założenie oferowanego ręcznika papierowego do w/w podajnika Katrin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1-warstwowy;
kolor: biały;
gramatura wszystkich warstw: 24 g/m2 (dopuszczalna tolerancja wagowa +/- 7,5%); 
długość 1 rolki: minimum 250 metrów;
posiadajacy atest PZH lub równoważny potwierdzajacy bezpieczeństwo poduktu do celów sanitarno-higienicznych;
1 opakowanie = 6 rolek</t>
  </si>
  <si>
    <t>Ręcznik papierowy w rolce koherentny z podajnikiem Katrin Hand Towel XL Dispenser (kod systemu: 40735):
"koherentny" należy rozumieć jako: możliwość założenie oferowanego ręcznika papierowego do w/w podajnika Katrin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2-warstwowy;
kolor: biały;
gramatura wszystkich warstw: 48 g/m2 (dopuszczalna tolerancja wagowa +/- 7,5%);
długość 1 rolki: minimum 150 metrów;
posiadajacy atest PZH lub równoważny potwierdzajacy bezpieczeństwo poduktu do celów sanitarno-higienicznych;
1 opakowanie = 6 rolek</t>
  </si>
  <si>
    <t>Ręcznik papierowy w rolce koherentny z podajnikiem Katrin Hand Towel Dispenser (kod systemu: 90045):
"koherentny" należy rozumieć jako: możliwość założenie oferowanego ręcznika papierowego do w/w podajnika Katrin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1-warstwowy;
kolor: biały;
gramatura wszystkich warstw: 40 g/m2 (dopuszczalna tolerancja wagowa +/- 7,5%);
długość 1 rolki: minimum 180 metrów;
posiadajacy atest PZH lub równoważny potwierdzajacy bezpieczeństwo poduktu do celów sanitarno-higienicznych;
1 opakowanie = 6 rolek</t>
  </si>
  <si>
    <t>Ręcznik papierowy w rolce koherentny z podajnikiem Katrin Hand Towel Dispenser (kod systemu: 90045)
"koherentny" należy rozumieć jako: możliwość założenie oferowanego ręcznikapapierowego do w/w podajnika Katrin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2-warstwowy;
kolor: biały;
gramatura wszystkich warstw: 48 g/m2 (dopuszczalna tolerancja wagowa +/- 7,5%);
długość 1 rolki: minimum 150 metrów;
posiadajacy atest PZH lub równoważny potwierdzajacy bezpieczeństwo poduktu do celów sanitarno-higienicznych;
1 opakowanie = 6 rolek</t>
  </si>
  <si>
    <t>Ręcznik kuchenny w rolce:
materiał: 100% celuloza;
liczba warstw: 2-warstwowy;
kolor: biały;
rolka z perforacją ułatwiającą odrywanie pojedynczych listków;
liczba listków na 1 rolce: minimum 90;
dopuszczony do kontaktu z żywnością i posiadajacy atest PZH lub równoważny potwierdzajacy bezpieczeństwo poduktu w kontakcie z żywnością;
wytrzymały, biodegradowalny;
1 opakowanie = 40 metrów (1 lub 2 rolki w opakowaniu)
tolerancja wymiarowa długości 1 opakowania: -5% / +10%</t>
  </si>
  <si>
    <t>Papier toaletowy koherentny z podajnikiem Katrin Gigant S (kod: 90069):
"koherentny" należy rozumieć jako: możliwość założenie oferowanego papieru toaletowego do w/w podajnika Katrin bez dokonywania jakichkolwiek jego modyfikacji, przeróbek, montażu adapterów czy innych elementów dodatkowych oraz zapewniający pracę podajnika zgodną z jego instrukcją i przewidzianą funkcjonalnościa;
materiał: celuloza (dopuszcza się skład mieszany - celuloza z makulaturą);
liczba warstw: 2-warstwowy;
kolor: biały;
gramatura wszystkich warstw: 34 g/m2 (dopuszczalna tolerancja wymiarowa +/- 7,5%);
długość 1 rolki: nie mniejsza niż 150 metrów;
posiadajacy atest PZH lub równoważny potwierdzajacy bezpieczeństwo poduktu do celów sanitarno-higienicznych;
1 opakowanie = 12 rolek</t>
  </si>
  <si>
    <t>Papier toaletowy w rolce koherentny z podajnikiem systemowym Katrin (kod systemu: 104582):
"koherentny" należy rozumieć jako: możliwość założenie oferowanego ręcznika papierowego do w/w podajnika Katrin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2-warstwowy;
kolor: biały;
gramatura wszystkich warstw: 30 g/m2 (dopuszczalna tolerancja wymiarowa +/- 7,5%);
długość 1 rolki: minimum 92 m (dopuszczalna tolerancja wymiarowa +/- 5%)
posiadajacy atest PZH lub równoważny potwierdzajacy bezpieczeństwo poduktu do celów sanitarno-higienicznych;
1 opakowanie = 36 rolek</t>
  </si>
  <si>
    <t>Papier toaletowy pasujący do podajników Jumbo:
materiał: 100% celuloza;
liczba warstw: 2-warstwowy; 
kolor: biały;
gramatura wszystkich warstw: 33 g (dopuszczalna tolerancja wymiarowa +/- 7,5%);
długość 1 rolki: minimum 220 metrów;
miękki;
1 opakowanie = 12 rolek</t>
  </si>
  <si>
    <t>Papier toaletowy w rolce konwencjonalnej:
materiał: celuloza lub makulatura lub włókna mieszane;
liczba warstw: 2-warstwowy;
kolor: biały;
długość 1 rolki: 50 metrów (dopuszczalna tolerancja wymiarowa +/- 5%);
szerokość rolki: 95 mm (dopuszczalna tolerancja wymiarowa +/- 5%);
długość 1 listka/odcinka: 120 mm (dopuszczalna tolerancja wymiarowa +/- 5%);
liczba listków/odcinków na 1 rolce: minimum 400;
1 opakowanie = 30 rolek</t>
  </si>
  <si>
    <t>Papier toaletowy w rolce koherentny z podajnikami Tork SmartOne systemu T9:
"koherentny" należy rozumieć jako: możliwość założenia oferowanego papieru toaletowego do w/w podajnika Tork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2-warstwowy;
kolor: biały;
długość 1 rolki: 115 metrów (dopuszczalna tolerancja wymiarowa +/- 5%);
szerokość rolki: 135 mm (dopuszczalna tolerancja wymiarowa +/- 5%);
długość 1 listka/odcinka: 180 mm (dopuszczalna tolerancja wymiarowa +/- 5%);
liczba listków/odcinków: minimum 620;
1 opakowanie = 12 sztuk</t>
  </si>
  <si>
    <t>Papier toaletowy w rolce koherentny z podajnikami Tork SmartOne systemu T8:
"koherentny" należy rozumieć jako: możliwość założenie oferowanego ręcznika papierowego do w/w podajnika Tork bez dokonywania jakichkolwiek jego modyfikacji, przeróbek, montażu adapterów czy innych elementów dodatkowych oraz zapewniający pracę podajnika zgodną z jego instrukcją i przewidzianą funkcjonalnością;
materiał: celuloza lub makulatura lub włókna mieszane;
liczba warstw: 2-warstwowy;
kolor: biały;
długość 1 rolki: 205 metrów (dopuszczalna tolerancja wymiarowa +/- 5%);
szerokość rolki: 135 mm (dopuszczalna tolerancja wymiarowa +/- 5%);
długość 1 listka/odcinka: 180 mm (dopuszczalna tolerancja wymiarowa +/- 5%);
liczba listków/odcinków 1 rolki: minimum 1150;
1 opakownie = 6 sztuk</t>
  </si>
  <si>
    <t>Czyściwo w rolce:
materiał: 100% celuloza;
liczba warstw: 2-warstwowe;
długość 1 rolki: 200 metrów (dopuszczalna tolerancja wymiarowa 1 rolki: -5% / +10%);
chłonne, wydajne, odporne na rozrywanie, bezwonne, niskopylące, biodegradowalne, higieniczne;
1 opakowanie =  długość 400 metrów (2 rolki w opakowaniu),
dopuszczalna tolerancja wymiarowa długości w 1 opakowaniu: -5% / +10%</t>
  </si>
  <si>
    <t xml:space="preserve">Nazwa:
Producent:
Liczba listków w opakowaniu:
</t>
  </si>
  <si>
    <t xml:space="preserve">Nazwa:
Producent:
Liczba rolek w opakowaniu:
</t>
  </si>
  <si>
    <t xml:space="preserve">Nazwa:
Producent:
Długość rolek w opakowaniu:
</t>
  </si>
  <si>
    <t xml:space="preserve">Nazwa:
Producent:
Długość rolek w opakowaniu:
Liczba rolek w opakowaniu:
</t>
  </si>
  <si>
    <t>Formularz cenowy do postępowania na dostawy środków czystości na potrzeby szkół i placówek oświatowych Dzielnicy Bielany m.st. Warszawy w latach 2026-2027 - część II - papier toaletowy i ręczniki papierowe - załącznik nr 2a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</si>
</sst>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Verdana"/>
      <family val="2"/>
      <charset val="238"/>
    </font>
    <font>
      <sz val="20"/>
      <color theme="1"/>
      <name val="Verdana"/>
      <family val="2"/>
      <charset val="238"/>
    </font>
    <font>
      <sz val="20"/>
      <color theme="1"/>
      <name val="Calibri"/>
      <family val="2"/>
      <scheme val="minor"/>
    </font>
    <font>
      <b/>
      <sz val="20"/>
      <color theme="1"/>
      <name val="Verdana"/>
      <family val="2"/>
      <charset val="238"/>
    </font>
    <font>
      <b/>
      <sz val="22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4659260841701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9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0" fontId="1" fillId="0" borderId="0"/>
  </cellStyleXfs>
  <cellXfs count="38">
    <xf numFmtId="0" fontId="0" fillId="0" borderId="0" xfId="0"/>
    <xf numFmtId="0" fontId="0" fillId="3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0" fillId="0" borderId="0" xfId="0" applyBorder="1"/>
    <xf numFmtId="0" fontId="6" fillId="0" borderId="0" xfId="0" applyFont="1" applyBorder="1"/>
    <xf numFmtId="9" fontId="0" fillId="0" borderId="0" xfId="0" applyNumberFormat="1"/>
    <xf numFmtId="164" fontId="7" fillId="0" borderId="0" xfId="0" applyNumberFormat="1" applyFont="1"/>
    <xf numFmtId="0" fontId="8" fillId="0" borderId="0" xfId="0" applyFont="1"/>
    <xf numFmtId="0" fontId="9" fillId="4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0" fillId="0" borderId="0" xfId="0" applyNumberFormat="1" applyFont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  <protection locked="0"/>
    </xf>
    <xf numFmtId="9" fontId="0" fillId="3" borderId="0" xfId="0" applyNumberForma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Alignment="1" applyProtection="1">
      <alignment horizontal="left" vertical="center" wrapText="1"/>
      <protection locked="0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 applyProtection="1">
      <alignment horizontal="center" vertical="center" wrapText="1"/>
      <protection locked="0"/>
    </xf>
    <xf numFmtId="9" fontId="0" fillId="5" borderId="0" xfId="0" applyNumberFormat="1" applyFill="1" applyBorder="1" applyAlignment="1" applyProtection="1">
      <alignment horizontal="center" vertical="center" wrapText="1"/>
      <protection locked="0"/>
    </xf>
    <xf numFmtId="0" fontId="2" fillId="6" borderId="0" xfId="0" applyFont="1" applyFill="1" applyBorder="1" applyAlignment="1">
      <alignment horizontal="center" vertical="center"/>
    </xf>
    <xf numFmtId="0" fontId="0" fillId="5" borderId="2" xfId="0" applyNumberFormat="1" applyFont="1" applyFill="1" applyBorder="1" applyAlignment="1">
      <alignment horizontal="center" vertical="center"/>
    </xf>
    <xf numFmtId="0" fontId="0" fillId="5" borderId="2" xfId="0" applyNumberFormat="1" applyFont="1" applyFill="1" applyBorder="1" applyAlignment="1">
      <alignment horizontal="left" vertical="top" wrapText="1"/>
    </xf>
    <xf numFmtId="0" fontId="2" fillId="5" borderId="0" xfId="0" applyFont="1" applyFill="1" applyBorder="1" applyAlignment="1">
      <alignment horizontal="left" vertical="top" wrapText="1"/>
    </xf>
    <xf numFmtId="0" fontId="2" fillId="5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</cellXfs>
  <cellStyles count="3">
    <cellStyle name="Normalny" xfId="0" builtinId="0"/>
    <cellStyle name="Normalny 2" xfId="2" xr:uid="{D052DE2E-3403-4DF2-BD48-82855199A959}"/>
    <cellStyle name="Styl 1" xfId="1" xr:uid="{CF946A94-97D3-4759-BD1B-71CEE004B0D9}"/>
  </cellStyles>
  <dxfs count="10">
    <dxf>
      <font>
        <strike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theme="9" tint="0.79998168889431442"/>
          <bgColor theme="9" tint="0.79998168889431442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9" tint="0.39997558519241921"/>
        </top>
        <bottom style="thin">
          <color theme="9" tint="0.39997558519241921"/>
        </bottom>
      </border>
    </dxf>
    <dxf>
      <border outline="0"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0577FD-F89B-4B6C-BC30-B21D5322D73F}" name="Tabela2" displayName="Tabela2" ref="A2:I16" totalsRowShown="0" tableBorderDxfId="9">
  <autoFilter ref="A2:I16" xr:uid="{C50577FD-F89B-4B6C-BC30-B21D5322D73F}"/>
  <tableColumns count="9">
    <tableColumn id="1" xr3:uid="{33F4228E-6D1A-407B-9272-48C7A1486D66}" name="Lp." dataDxfId="8"/>
    <tableColumn id="2" xr3:uid="{B6199FED-9B82-47BF-8876-C738D9FDCD7D}" name="Opis artykułu" dataDxfId="7"/>
    <tableColumn id="4" xr3:uid="{7A8BB20D-46DB-489B-8B8D-A8F9DE3736C8}" name="Jednostka miary" dataDxfId="6"/>
    <tableColumn id="8" xr3:uid="{8E1EC342-5472-4602-822B-7E59A0167D42}" name="Cena jednostkowa netto" dataDxfId="5"/>
    <tableColumn id="9" xr3:uid="{895F66D6-5CBE-4A0E-BFEF-8D3873ADCA6B}" name="Stawka VAT" dataDxfId="4"/>
    <tableColumn id="7" xr3:uid="{B3C58D67-82E3-42CB-A4AB-731ECF908052}" name="Cena jednostkowa brutto" dataDxfId="3">
      <calculatedColumnFormula>ROUND(Tabela2[[#This Row],[Cena jednostkowa netto]]+Tabela2[[#This Row],[Cena jednostkowa netto]]*Tabela2[[#This Row],[Stawka VAT]],2)</calculatedColumnFormula>
    </tableColumn>
    <tableColumn id="3" xr3:uid="{B03BBE5D-6970-4E5F-B9E2-141690910100}" name="Ilość" dataDxfId="2"/>
    <tableColumn id="5" xr3:uid="{0FA4C9B7-C91D-4BAC-988D-7E8267E62ED3}" name="Wartość brutto" dataDxfId="1">
      <calculatedColumnFormula>ROUND(#REF!+#REF!*Tabela2[[#This Row],[Stawka VAT]],2)</calculatedColumnFormula>
    </tableColumn>
    <tableColumn id="6" xr3:uid="{90565A7D-2D83-4E90-A371-D271AD0D5B5B}" name="Oferowany produkt 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522E-09CE-4D6C-A96D-ECCCC9C60CC6}">
  <sheetPr>
    <pageSetUpPr fitToPage="1"/>
  </sheetPr>
  <dimension ref="A1:N46"/>
  <sheetViews>
    <sheetView tabSelected="1" zoomScale="50" zoomScaleNormal="50" workbookViewId="0">
      <pane ySplit="2" topLeftCell="A3" activePane="bottomLeft" state="frozen"/>
      <selection pane="bottomLeft" activeCell="J3" sqref="J3"/>
    </sheetView>
  </sheetViews>
  <sheetFormatPr defaultRowHeight="15" x14ac:dyDescent="0.25"/>
  <cols>
    <col min="2" max="2" width="155.5703125" style="5" customWidth="1"/>
    <col min="3" max="3" width="28.7109375" customWidth="1"/>
    <col min="4" max="4" width="28.140625" customWidth="1"/>
    <col min="5" max="5" width="30.7109375" customWidth="1"/>
    <col min="6" max="6" width="36.5703125" customWidth="1"/>
    <col min="7" max="7" width="48.28515625" style="10" customWidth="1"/>
    <col min="8" max="8" width="35.5703125" style="10" customWidth="1"/>
    <col min="9" max="9" width="35.5703125" customWidth="1"/>
    <col min="10" max="10" width="33.42578125" customWidth="1"/>
    <col min="12" max="12" width="29.7109375" customWidth="1"/>
    <col min="13" max="13" width="48" customWidth="1"/>
    <col min="14" max="14" width="47.7109375" customWidth="1"/>
  </cols>
  <sheetData>
    <row r="1" spans="1:14" ht="55.5" customHeight="1" x14ac:dyDescent="0.25">
      <c r="A1" s="36" t="s">
        <v>41</v>
      </c>
      <c r="B1" s="37"/>
      <c r="C1" s="37"/>
      <c r="D1" s="37"/>
      <c r="E1" s="37"/>
      <c r="F1" s="37"/>
      <c r="G1" s="37"/>
      <c r="H1" s="37"/>
      <c r="I1" s="37"/>
      <c r="J1" s="37"/>
    </row>
    <row r="2" spans="1:14" ht="54.75" customHeight="1" x14ac:dyDescent="0.25">
      <c r="A2" s="19" t="s">
        <v>0</v>
      </c>
      <c r="B2" s="18" t="s">
        <v>1</v>
      </c>
      <c r="C2" s="15" t="s">
        <v>15</v>
      </c>
      <c r="D2" s="15" t="s">
        <v>19</v>
      </c>
      <c r="E2" s="15" t="s">
        <v>21</v>
      </c>
      <c r="F2" s="15" t="s">
        <v>20</v>
      </c>
      <c r="G2" s="16" t="s">
        <v>2</v>
      </c>
      <c r="H2" s="16" t="s">
        <v>17</v>
      </c>
      <c r="I2" s="16" t="s">
        <v>18</v>
      </c>
    </row>
    <row r="3" spans="1:14" ht="150" x14ac:dyDescent="0.25">
      <c r="A3" s="1" t="s">
        <v>3</v>
      </c>
      <c r="B3" s="3" t="s">
        <v>24</v>
      </c>
      <c r="C3" s="17" t="s">
        <v>16</v>
      </c>
      <c r="D3" s="24"/>
      <c r="E3" s="25"/>
      <c r="F3" s="17">
        <f>ROUND(Tabela2[[#This Row],[Cena jednostkowa netto]]+Tabela2[[#This Row],[Cena jednostkowa netto]]*Tabela2[[#This Row],[Stawka VAT]],2)</f>
        <v>0</v>
      </c>
      <c r="G3" s="23">
        <v>5751</v>
      </c>
      <c r="H3" s="20">
        <f>Tabela2[[#This Row],[Cena jednostkowa brutto]]*Tabela2[[#This Row],[Ilość]]</f>
        <v>0</v>
      </c>
      <c r="I3" s="26" t="s">
        <v>37</v>
      </c>
      <c r="L3" s="6"/>
      <c r="M3" s="7"/>
      <c r="N3" s="6"/>
    </row>
    <row r="4" spans="1:14" ht="165" x14ac:dyDescent="0.25">
      <c r="A4" s="2" t="s">
        <v>4</v>
      </c>
      <c r="B4" s="4" t="s">
        <v>25</v>
      </c>
      <c r="C4" s="27" t="s">
        <v>16</v>
      </c>
      <c r="D4" s="28"/>
      <c r="E4" s="29"/>
      <c r="F4" s="27">
        <f>ROUND(Tabela2[[#This Row],[Cena jednostkowa netto]]+Tabela2[[#This Row],[Cena jednostkowa netto]]*Tabela2[[#This Row],[Stawka VAT]],2)</f>
        <v>0</v>
      </c>
      <c r="G4" s="23">
        <v>220</v>
      </c>
      <c r="H4" s="20">
        <f>Tabela2[[#This Row],[Cena jednostkowa brutto]]*Tabela2[[#This Row],[Ilość]]</f>
        <v>0</v>
      </c>
      <c r="I4" s="26" t="s">
        <v>38</v>
      </c>
      <c r="L4" s="6"/>
      <c r="M4" s="7"/>
      <c r="N4" s="6"/>
    </row>
    <row r="5" spans="1:14" ht="165" x14ac:dyDescent="0.25">
      <c r="A5" s="1" t="s">
        <v>5</v>
      </c>
      <c r="B5" s="3" t="s">
        <v>26</v>
      </c>
      <c r="C5" s="17" t="s">
        <v>16</v>
      </c>
      <c r="D5" s="24"/>
      <c r="E5" s="25"/>
      <c r="F5" s="17">
        <f>ROUND(Tabela2[[#This Row],[Cena jednostkowa netto]]+Tabela2[[#This Row],[Cena jednostkowa netto]]*Tabela2[[#This Row],[Stawka VAT]],2)</f>
        <v>0</v>
      </c>
      <c r="G5" s="23">
        <v>1552</v>
      </c>
      <c r="H5" s="20">
        <f>Tabela2[[#This Row],[Cena jednostkowa brutto]]*Tabela2[[#This Row],[Ilość]]</f>
        <v>0</v>
      </c>
      <c r="I5" s="26" t="s">
        <v>38</v>
      </c>
      <c r="L5" s="9"/>
      <c r="M5" s="8"/>
    </row>
    <row r="6" spans="1:14" ht="165" x14ac:dyDescent="0.25">
      <c r="A6" s="2" t="s">
        <v>6</v>
      </c>
      <c r="B6" s="4" t="s">
        <v>27</v>
      </c>
      <c r="C6" s="27" t="s">
        <v>16</v>
      </c>
      <c r="D6" s="28"/>
      <c r="E6" s="29"/>
      <c r="F6" s="27">
        <f>ROUND(Tabela2[[#This Row],[Cena jednostkowa netto]]+Tabela2[[#This Row],[Cena jednostkowa netto]]*Tabela2[[#This Row],[Stawka VAT]],2)</f>
        <v>0</v>
      </c>
      <c r="G6" s="23">
        <v>428</v>
      </c>
      <c r="H6" s="20">
        <f>Tabela2[[#This Row],[Cena jednostkowa brutto]]*Tabela2[[#This Row],[Ilość]]</f>
        <v>0</v>
      </c>
      <c r="I6" s="26" t="s">
        <v>38</v>
      </c>
    </row>
    <row r="7" spans="1:14" ht="165" x14ac:dyDescent="0.25">
      <c r="A7" s="1" t="s">
        <v>7</v>
      </c>
      <c r="B7" s="3" t="s">
        <v>28</v>
      </c>
      <c r="C7" s="17" t="s">
        <v>16</v>
      </c>
      <c r="D7" s="24"/>
      <c r="E7" s="25"/>
      <c r="F7" s="17">
        <f>ROUND(Tabela2[[#This Row],[Cena jednostkowa netto]]+Tabela2[[#This Row],[Cena jednostkowa netto]]*Tabela2[[#This Row],[Stawka VAT]],2)</f>
        <v>0</v>
      </c>
      <c r="G7" s="23">
        <v>561</v>
      </c>
      <c r="H7" s="20">
        <f>Tabela2[[#This Row],[Cena jednostkowa brutto]]*Tabela2[[#This Row],[Ilość]]</f>
        <v>0</v>
      </c>
      <c r="I7" s="26" t="s">
        <v>38</v>
      </c>
    </row>
    <row r="8" spans="1:14" ht="165" x14ac:dyDescent="0.25">
      <c r="A8" s="2" t="s">
        <v>8</v>
      </c>
      <c r="B8" s="4" t="s">
        <v>29</v>
      </c>
      <c r="C8" s="27" t="s">
        <v>16</v>
      </c>
      <c r="D8" s="28"/>
      <c r="E8" s="29"/>
      <c r="F8" s="27">
        <f>ROUND(Tabela2[[#This Row],[Cena jednostkowa netto]]+Tabela2[[#This Row],[Cena jednostkowa netto]]*Tabela2[[#This Row],[Stawka VAT]],2)</f>
        <v>0</v>
      </c>
      <c r="G8" s="23">
        <v>1583</v>
      </c>
      <c r="H8" s="20">
        <f>Tabela2[[#This Row],[Cena jednostkowa brutto]]*Tabela2[[#This Row],[Ilość]]</f>
        <v>0</v>
      </c>
      <c r="I8" s="26" t="s">
        <v>39</v>
      </c>
    </row>
    <row r="9" spans="1:14" ht="120" x14ac:dyDescent="0.25">
      <c r="A9" s="1" t="s">
        <v>9</v>
      </c>
      <c r="B9" s="3" t="s">
        <v>36</v>
      </c>
      <c r="C9" s="17" t="s">
        <v>16</v>
      </c>
      <c r="D9" s="24"/>
      <c r="E9" s="25"/>
      <c r="F9" s="17">
        <f>ROUND(Tabela2[[#This Row],[Cena jednostkowa netto]]+Tabela2[[#This Row],[Cena jednostkowa netto]]*Tabela2[[#This Row],[Stawka VAT]],2)</f>
        <v>0</v>
      </c>
      <c r="G9" s="23">
        <v>1412</v>
      </c>
      <c r="H9" s="20">
        <f>Tabela2[[#This Row],[Cena jednostkowa brutto]]*Tabela2[[#This Row],[Ilość]]</f>
        <v>0</v>
      </c>
      <c r="I9" s="26" t="s">
        <v>40</v>
      </c>
    </row>
    <row r="10" spans="1:14" ht="165" x14ac:dyDescent="0.25">
      <c r="A10" s="2" t="s">
        <v>10</v>
      </c>
      <c r="B10" s="4" t="s">
        <v>30</v>
      </c>
      <c r="C10" s="27" t="s">
        <v>16</v>
      </c>
      <c r="D10" s="28"/>
      <c r="E10" s="29"/>
      <c r="F10" s="27">
        <f>ROUND(Tabela2[[#This Row],[Cena jednostkowa netto]]+Tabela2[[#This Row],[Cena jednostkowa netto]]*Tabela2[[#This Row],[Stawka VAT]],2)</f>
        <v>0</v>
      </c>
      <c r="G10" s="23">
        <v>5792</v>
      </c>
      <c r="H10" s="20">
        <f>Tabela2[[#This Row],[Cena jednostkowa brutto]]*Tabela2[[#This Row],[Ilość]]</f>
        <v>0</v>
      </c>
      <c r="I10" s="26" t="s">
        <v>38</v>
      </c>
    </row>
    <row r="11" spans="1:14" ht="165" x14ac:dyDescent="0.25">
      <c r="A11" s="1" t="s">
        <v>11</v>
      </c>
      <c r="B11" s="3" t="s">
        <v>31</v>
      </c>
      <c r="C11" s="17" t="s">
        <v>16</v>
      </c>
      <c r="D11" s="24"/>
      <c r="E11" s="25"/>
      <c r="F11" s="17">
        <f>ROUND(Tabela2[[#This Row],[Cena jednostkowa netto]]+Tabela2[[#This Row],[Cena jednostkowa netto]]*Tabela2[[#This Row],[Stawka VAT]],2)</f>
        <v>0</v>
      </c>
      <c r="G11" s="23">
        <v>830</v>
      </c>
      <c r="H11" s="20">
        <f>Tabela2[[#This Row],[Cena jednostkowa brutto]]*Tabela2[[#This Row],[Ilość]]</f>
        <v>0</v>
      </c>
      <c r="I11" s="26" t="s">
        <v>38</v>
      </c>
    </row>
    <row r="12" spans="1:14" ht="135" x14ac:dyDescent="0.25">
      <c r="A12" s="2" t="s">
        <v>12</v>
      </c>
      <c r="B12" s="4" t="s">
        <v>32</v>
      </c>
      <c r="C12" s="27" t="s">
        <v>16</v>
      </c>
      <c r="D12" s="28"/>
      <c r="E12" s="29"/>
      <c r="F12" s="27">
        <f>ROUND(Tabela2[[#This Row],[Cena jednostkowa netto]]+Tabela2[[#This Row],[Cena jednostkowa netto]]*Tabela2[[#This Row],[Stawka VAT]],2)</f>
        <v>0</v>
      </c>
      <c r="G12" s="23">
        <v>1941</v>
      </c>
      <c r="H12" s="20">
        <f>Tabela2[[#This Row],[Cena jednostkowa brutto]]*Tabela2[[#This Row],[Ilość]]</f>
        <v>0</v>
      </c>
      <c r="I12" s="26" t="s">
        <v>38</v>
      </c>
    </row>
    <row r="13" spans="1:14" ht="150" x14ac:dyDescent="0.25">
      <c r="A13" s="1" t="s">
        <v>13</v>
      </c>
      <c r="B13" s="3" t="s">
        <v>33</v>
      </c>
      <c r="C13" s="17" t="s">
        <v>16</v>
      </c>
      <c r="D13" s="24"/>
      <c r="E13" s="25"/>
      <c r="F13" s="17">
        <f>ROUND(Tabela2[[#This Row],[Cena jednostkowa netto]]+Tabela2[[#This Row],[Cena jednostkowa netto]]*Tabela2[[#This Row],[Stawka VAT]],2)</f>
        <v>0</v>
      </c>
      <c r="G13" s="23">
        <v>2037</v>
      </c>
      <c r="H13" s="20">
        <f>Tabela2[[#This Row],[Cena jednostkowa brutto]]*Tabela2[[#This Row],[Ilość]]</f>
        <v>0</v>
      </c>
      <c r="I13" s="26" t="s">
        <v>38</v>
      </c>
    </row>
    <row r="14" spans="1:14" ht="180" x14ac:dyDescent="0.25">
      <c r="A14" s="2" t="s">
        <v>14</v>
      </c>
      <c r="B14" s="4" t="s">
        <v>34</v>
      </c>
      <c r="C14" s="27" t="s">
        <v>16</v>
      </c>
      <c r="D14" s="28"/>
      <c r="E14" s="29"/>
      <c r="F14" s="27">
        <f>ROUND(Tabela2[[#This Row],[Cena jednostkowa netto]]+Tabela2[[#This Row],[Cena jednostkowa netto]]*Tabela2[[#This Row],[Stawka VAT]],2)</f>
        <v>0</v>
      </c>
      <c r="G14" s="23">
        <v>813</v>
      </c>
      <c r="H14" s="20">
        <f>Tabela2[[#This Row],[Cena jednostkowa brutto]]*Tabela2[[#This Row],[Ilość]]</f>
        <v>0</v>
      </c>
      <c r="I14" s="26" t="s">
        <v>38</v>
      </c>
    </row>
    <row r="15" spans="1:14" ht="180" x14ac:dyDescent="0.25">
      <c r="A15" s="2" t="s">
        <v>23</v>
      </c>
      <c r="B15" s="4" t="s">
        <v>35</v>
      </c>
      <c r="C15" s="17" t="s">
        <v>16</v>
      </c>
      <c r="D15" s="24"/>
      <c r="E15" s="25"/>
      <c r="F15" s="17">
        <f>ROUND(Tabela2[[#This Row],[Cena jednostkowa netto]]+Tabela2[[#This Row],[Cena jednostkowa netto]]*Tabela2[[#This Row],[Stawka VAT]],2)</f>
        <v>0</v>
      </c>
      <c r="G15" s="23">
        <v>116</v>
      </c>
      <c r="H15" s="20">
        <f>Tabela2[[#This Row],[Cena jednostkowa brutto]]*Tabela2[[#This Row],[Ilość]]</f>
        <v>0</v>
      </c>
      <c r="I15" s="26" t="s">
        <v>38</v>
      </c>
    </row>
    <row r="16" spans="1:14" ht="24.75" x14ac:dyDescent="0.25">
      <c r="A16" s="31"/>
      <c r="B16" s="32"/>
      <c r="C16" s="33"/>
      <c r="D16" s="34"/>
      <c r="E16" s="35"/>
      <c r="F16" s="35"/>
      <c r="G16" s="21" t="s">
        <v>22</v>
      </c>
      <c r="H16" s="22">
        <f>SUM(H3:H15)</f>
        <v>0</v>
      </c>
      <c r="I16" s="30"/>
    </row>
    <row r="20" spans="7:12" ht="21" x14ac:dyDescent="0.35">
      <c r="I20" s="14"/>
    </row>
    <row r="21" spans="7:12" ht="28.5" x14ac:dyDescent="0.45">
      <c r="G21" s="11"/>
      <c r="I21" s="13"/>
    </row>
    <row r="31" spans="7:12" x14ac:dyDescent="0.25">
      <c r="L31" s="12"/>
    </row>
    <row r="32" spans="7:12" x14ac:dyDescent="0.25">
      <c r="L32" s="12"/>
    </row>
    <row r="33" spans="12:12" x14ac:dyDescent="0.25">
      <c r="L33" s="12"/>
    </row>
    <row r="34" spans="12:12" x14ac:dyDescent="0.25">
      <c r="L34" s="12"/>
    </row>
    <row r="42" spans="12:12" x14ac:dyDescent="0.25">
      <c r="L42" s="12"/>
    </row>
    <row r="43" spans="12:12" x14ac:dyDescent="0.25">
      <c r="L43" s="12"/>
    </row>
    <row r="44" spans="12:12" x14ac:dyDescent="0.25">
      <c r="L44" s="12"/>
    </row>
    <row r="45" spans="12:12" x14ac:dyDescent="0.25">
      <c r="L45" s="12"/>
    </row>
    <row r="46" spans="12:12" x14ac:dyDescent="0.25">
      <c r="L46" s="12"/>
    </row>
  </sheetData>
  <sheetProtection algorithmName="SHA-512" hashValue="iBGV++nwiTgVuYfU7qtjdFhFCeuScw54v51HvxMLiUBKMW90L1mrMMC19TJBzmaq09G18Jw1+j1g72bKE2NaBQ==" saltValue="as4DikD1bnCLmJMcfTDlig==" spinCount="100000" sheet="1" objects="1" scenarios="1"/>
  <mergeCells count="1">
    <mergeCell ref="A1:J1"/>
  </mergeCells>
  <pageMargins left="0.7" right="0.7" top="0.75" bottom="0.75" header="0.3" footer="0.3"/>
  <pageSetup paperSize="9" scale="29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a d 1 0 7 e b - 2 e 0 5 - 4 e f 5 - 8 6 5 9 - f f 3 2 c a e d 3 5 7 0 "   x m l n s = " h t t p : / / s c h e m a s . m i c r o s o f t . c o m / D a t a M a s h u p " > A A A A A C 4 G A A B Q S w M E F A A C A A g A b H g n W k 2 T Q J u l A A A A 9 w A A A B I A H A B D b 2 5 m a W c v U G F j a 2 F n Z S 5 4 b W w g o h g A K K A U A A A A A A A A A A A A A A A A A A A A A A A A A A A A h Y 8 x D o I w G I W v Q r r T F i R E y E 8 Z X C E h M T G u p F R o h E J o s d z N w S N 5 B T G K u j m + 7 3 3 D e / f r D d K 5 a 5 2 L G L X s V Y I 8 T J E j F O 8 r q e o E T e b k b l H K o C j 5 u a y F s 8 h K x 7 O u E t Q Y M 8 S E W G u x 3 e B + r I l P q U e O e b b n j e h K 9 J H l f 9 m V S p t S c Y E Y H F 5 j m I + j E H t R G A S Y A l k p 5 F J 9 D X 8 Z / G x / I O y m 1 k y j Y E P r F h m Q N Q J 5 n 2 A P U E s D B B Q A A g A I A G x 4 J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e C d a + g l 4 8 i c D A A D F C A A A E w A c A E Z v c m 1 1 b G F z L 1 N l Y 3 R p b 2 4 x L m 0 g o h g A K K A U A A A A A A A A A A A A A A A A A A A A A A A A A A A A r V V N T 9 t A E L 1 H 4 j + s l k s i W R b Q j w M 0 I L 6 i R k W U J q m Q G i K 0 s Q d Y b O + 6 6 7 U S J 8 o l U s V v o P 0 Z n H o m + V 8 d 2 2 l s c A J U N B f H u z v v v Z k 3 O w 7 A 0 l w K 0 k y f 6 1 s r p Z V S c M U U 2 K S p p O 1 w U i U u 6 J U S w d / 0 t 7 q / s 6 d j i Y s 1 6 d q g z B p 3 I S j T o 8 2 z 6 c / 0 v D W I t J z + s j j h x G c + B 0 U 2 1 j b e n a V w t G K k W K s U Q 7 W S P S a A + C 7 H y N B R k Y Z 1 i u g t 1 n X B b I K L u h q y F 5 T n 1 A Y B Z l 2 R 9 q 7 W i n d D D U F n p / 2 R 2 z a I z g 7 5 s E 2 0 C i E j O Y 1 6 c j p m 1 + Q i F I 5 1 P b k l g k O g m b C Z s m V v 8 i N H t 2 v b + 9 I N P V F + Q p x B 6 I k a g B M M N J u O J z f J N p 2 p W l 2 0 V 2 7 v S 6 F B 6 E 4 l 0 / X N 4 y C w 4 p I I N u h F x E m I c 2 I a I J g H q Z 6 g / K J E D D K k x x g U a 2 z K U F l g J q + j j P Z r E A o + u d W S c I G p p a x R o e Q Z 7 T K d M V e e Y 3 F Z c s w N O e j x G X c K g i l o 1 g W X 5 + g P + z 5 m l P y f W 7 F M 8 z I n U q Q 0 P N Y W p 7 H I l m Q 1 c r C o W L 8 o X a w s t E h H f i a x p Z g I L q T y U o Z W 5 C c M T + Z n D B 9 X C y G B a O j r U V z J h r Q H a C 1 T O n L C 6 f j + r l c 4 c u S b h b X P P g / m Q W F h + 9 r 0 i j F 1 F y / n 5 A b X 6 0 K / f 2 v G + k e j 5 x p z e V 8 + r F I x U X r i M g s T c h j N 0 5 x G 0 l a T 2 2 4 c G q E 6 J 9 D E R 5 N s I i + x w N w a C L x 1 4 C 2 t + / L m j H t z m K O d 3 c 0 W V s D c A 0 S A A z T F 4 x p U + R w F m j i T c k U a V V Z K X P y z z v z k P G E K k 9 d q H c U v 6 j K C m 4 y 0 6 8 H s I K g v I a i o G o 8 u g + x x w V R U x 4 G m + Q W O z + o i C G x z V F y l 6 e H Y z U d g D f g e c h S T g H b y 6 g q 3 o a h v y c w / 7 F v g m q d S O V 0 p n f I 8 T Y O I 0 H W N B 6 O 3 F b c + e 3 O e m I e x c 5 x h u 6 7 B q 9 L Z A W p 8 4 s J O X l 2 g n V H 7 g G n W y S x 4 g F N I 4 4 X C X / u x O m Y 9 f s m s a 7 b + I J O 1 0 X y 0 Z 4 K z s 4 n a N q m F I v m 4 J r a g X z Y X l w h D h 5 R C H z z f Z a q G b R 2 6 L L k y d J M + a x A d U d J Z b u h T p c h c I y w g 3 a R 9 K q S 6 n Z 1 + j e v / w / k Y 4 2 8 x C 3 h Z n e e w W 3 8 A U E s B A i 0 A F A A C A A g A b H g n W k 2 T Q J u l A A A A 9 w A A A B I A A A A A A A A A A A A A A A A A A A A A A E N v b m Z p Z y 9 Q Y W N r Y W d l L n h t b F B L A Q I t A B Q A A g A I A G x 4 J 1 o P y u m r p A A A A O k A A A A T A A A A A A A A A A A A A A A A A P E A A A B b Q 2 9 u d G V u d F 9 U e X B l c 1 0 u e G 1 s U E s B A i 0 A F A A C A A g A b H g n W v o J e P I n A w A A x Q g A A B M A A A A A A A A A A A A A A A A A 4 g E A A E Z v c m 1 1 b G F z L 1 N l Y 3 R p b 2 4 x L m 1 Q S w U G A A A A A A M A A w D C A A A A V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C I A A A A A A A A m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B R U k 1 O W l u Q T g r U T Y 2 W m p W N 0 x Z T m F v S E Z C e W V t V n J j M 3 A w W W N X Q 3 h J Y 2 d j R 3 h w Y X l C N k 9 p Q l R j b T l r Y T J r Q U F B Q U F B Q U F B Q U F B Q T l Z Z m V F a n R Z e W t t Z m N U Q W 5 U T 2 9 U L 1 J S Y V l Y Q j V k R 0 Z 1 Y V d F Z 2 N H O X R i M k 5 1 Y V d O N l p R Q U J C Q 0 9 m W X B 3 U F B r T 3 V t W T F l e T J E V 3 F B Q U F B Q U E 9 I i A v P j w v U 3 R h Y m x l R W 5 0 c m l l c z 4 8 L 0 l 0 Z W 0 + P E l 0 Z W 0 + P E l 0 Z W 1 M b 2 N h d G l v b j 4 8 S X R l b V R 5 c G U + R m 9 y b X V s Y T w v S X R l b V R 5 c G U + P E l 0 Z W 1 Q Y X R o P l N l Y 3 R p b 2 4 x L 1 N y b 2 R r a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E y N D Q 5 N T g 4 L W Y 2 O T Y t N D g x M C 1 h Z T Q 2 L T g 2 N z k x Y T E 5 Z G Z i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Q 2 9 s d W 1 u V H l w Z X M i I F Z h b H V l P S J z Q m d Z R 0 J n W U Q i I C 8 + P E V u d H J 5 I F R 5 c G U 9 I k Z p b G x M Y X N 0 V X B k Y X R l Z C I g V m F s d W U 9 I m Q y M D I 0 L T E y L T E 2 V D A 3 O j Q x O j I 1 L j g z M j c y N j F a I i A v P j x F b n R y e S B U e X B l P S J G a W x s R X J y b 3 J D b 3 V u d C I g V m F s d W U 9 I m w x I i A v P j x F b n R y e S B U e X B l P S J G a W x s R X J y b 3 J D b 2 R l I i B W Y W x 1 Z T 0 i c 1 V u a 2 5 v d 2 4 i I C 8 + P E V u d H J 5 I F R 5 c G U 9 I k Z p b G x D b 3 V u d C I g V m F s d W U 9 I m w z M T g w I i A v P j x F b n R y e S B U e X B l P S J G a W x s Q 2 9 s d W 1 u T m F t Z X M i I F Z h b H V l P S J z W y Z x d W 9 0 O 1 B s Y W P D s 3 d r Y S Z x d W 9 0 O y w m c X V v d D t S b 2 R 6 Y W o g Y X J 0 e W t 1 x Y L D s 3 c m c X V v d D s s J n F 1 b 3 Q 7 T H A u J n F 1 b 3 Q 7 L C Z x d W 9 0 O 0 9 w a X M g Y X J 0 e W t 1 x Y J 1 J n F 1 b 3 Q 7 L C Z x d W 9 0 O 2 o u b S 4 m c X V v d D s s J n F 1 b 3 Q 7 S W x v x Z v E h y Z x d W 9 0 O 1 0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J v Z G t p L 1 d 5 b 2 R y x J l i b m l v b n k g d G V r c 3 Q g c H J 6 Z W Q g b 2 d y Y W 5 p Y 3 p u a W t p Z W 0 u e 1 B s Y W P D s 3 d r Y S w w f S Z x d W 9 0 O y w m c X V v d D t T Z W N 0 a W 9 u M S 9 T c m 9 k a 2 k v W m 1 p Z W 5 p b 2 5 v I H R 5 c C 5 7 U m 9 k e m F q I G F y d H l r d c W C w 7 N 3 L D F 9 J n F 1 b 3 Q 7 L C Z x d W 9 0 O 1 N l Y 3 R p b 2 4 x L 1 N y b 2 R r a S 9 a b W l l b m l v b m 8 g d H l w L n t M c C 4 s M n 0 m c X V v d D s s J n F 1 b 3 Q 7 U 2 V j d G l v b j E v U 3 J v Z G t p L 1 p t a W V u a W 9 u b y B 0 e X A u e 0 9 w a X M g Y X J 0 e W t 1 x Y J 1 L D N 9 J n F 1 b 3 Q 7 L C Z x d W 9 0 O 1 N l Y 3 R p b 2 4 x L 1 N y b 2 R r a S 9 a b W l l b m l v b m 8 g d H l w L n t q L m 0 u L D R 9 J n F 1 b 3 Q 7 L C Z x d W 9 0 O 1 N l Y 3 R p b 2 4 x L 1 N y b 2 R r a S 9 a b W l l b m l v b m 8 g d H l w L n t J b G / F m 8 S H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N y b 2 R r a S 9 X e W 9 k c s S Z Y m 5 p b 2 5 5 I H R l a 3 N 0 I H B y e m V k I G 9 n c m F u a W N 6 b m l r a W V t L n t Q b G F j w 7 N 3 a 2 E s M H 0 m c X V v d D s s J n F 1 b 3 Q 7 U 2 V j d G l v b j E v U 3 J v Z G t p L 1 p t a W V u a W 9 u b y B 0 e X A u e 1 J v Z H p h a i B h c n R 5 a 3 X F g s O z d y w x f S Z x d W 9 0 O y w m c X V v d D t T Z W N 0 a W 9 u M S 9 T c m 9 k a 2 k v W m 1 p Z W 5 p b 2 5 v I H R 5 c C 5 7 T H A u L D J 9 J n F 1 b 3 Q 7 L C Z x d W 9 0 O 1 N l Y 3 R p b 2 4 x L 1 N y b 2 R r a S 9 a b W l l b m l v b m 8 g d H l w L n t P c G l z I G F y d H l r d c W C d S w z f S Z x d W 9 0 O y w m c X V v d D t T Z W N 0 a W 9 u M S 9 T c m 9 k a 2 k v W m 1 p Z W 5 p b 2 5 v I H R 5 c C 5 7 a i 5 t L i w 0 f S Z x d W 9 0 O y w m c X V v d D t T Z W N 0 a W 9 u M S 9 T c m 9 k a 2 k v W m 1 p Z W 5 p b 2 5 v I H R 5 c C 5 7 S W x v x Z v E h y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J v Z G t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y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A 2 Z D c z O T R k L T R l Z G I t N D U 5 O C 1 h Z D V m L T g 5 O G J k Z j U w M T M 5 M C I g L z 4 8 R W 5 0 c n k g V H l w Z T 0 i T G 9 h Z F R v U m V w b 3 J 0 R G l z Y W J s Z W Q i I F Z h b H V l P S J s M S I g L z 4 8 R W 5 0 c n k g V H l w Z T 0 i U X V l c n l H c m 9 1 c E l E I i B W Y W x 1 Z T 0 i c z E y Z G U 4 N 2 Y 1 L T U 4 M 2 I t N D l j Y S 0 5 Z j c x L T M w M j c 0 Y 2 V h M T N m Z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T I t M D V U M T Q 6 M z E 6 M j A u N j I 3 N T I 0 N l o i I C 8 + P E V u d H J 5 I F R 5 c G U 9 I k Z p b G x T d G F 0 d X M i I F Z h b H V l P S J z Q 2 9 t c G x l d G U i I C 8 + P E V u d H J 5 I F R 5 c G U 9 I l J l c 3 V s d F R 5 c G U i I F Z h b H V l P S J z Q m l u Y X J 5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B y e n l r J U M 1 J T g y Y W R v d 3 k l M j B w b G l r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z k 0 Z D d m N j k t N G I 0 M y 0 0 N z V l L T l j M G E t N z I 4 N T R k Y z l h Y W E x I i A v P j x F b n R y e S B U e X B l P S J M b 2 F k Z W R U b 0 F u Y W x 5 c 2 l z U 2 V y d m l j Z X M i I F Z h b H V l P S J s M C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M T J k Z T g 3 Z j U t N T g z Y i 0 0 O W N h L T l m N z E t M z A y N z R j Z W E x M 2 Z k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F c n J v c k N v Z G U i I F Z h b H V l P S J z V W 5 r b m 9 3 b i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M Y X N 0 V X B k Y X R l Z C I g V m F s d W U 9 I m Q y M D I 0 L T E y L T A 5 V D A 3 O j U w O j Q 2 L j I 0 N z g 5 N z F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B y e n l r J U M 1 J T g y Y W R v d 3 k l M j B w b G l r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n l r J U M 1 J T g y Y W R v d 3 k l M j B w b G l r L 0 5 h d 2 l n Y W N q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a 3 N 6 d G E l Q z U l O D I l Q z Q l O D c l M j B w c n p 5 a y V D N S U 4 M m F k b 3 d 5 J T I w c G x p a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U y N T k x O D g 5 L W I 0 Y m I t N D B j Y S 0 5 Z T J h L T Y w M D I 3 Y m V h M G R m O C I g L z 4 8 R W 5 0 c n k g V H l w Z T 0 i T G 9 h Z F R v U m V w b 3 J 0 R G l z Y W J s Z W Q i I F Z h b H V l P S J s M S I g L z 4 8 R W 5 0 c n k g V H l w Z T 0 i U X V l c n l H c m 9 1 c E l E I i B W Y W x 1 Z T 0 i c z Y y O W Y y M z A 0 L T B m O W M t N D M z Z S 1 h Z T k 5 L T h k N W V j Y j Y w Z D Z h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T G F z d F V w Z G F 0 Z W Q i I F Z h b H V l P S J k M j A y N C 0 x M i 0 w N l Q x M z o 0 M j o 0 N i 4 0 M D c 1 N j g x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U H J 6 Z W t z e n R h J U M 1 J T g y J U M 0 J T g 3 J T I w c H J 6 e W s l Q z U l O D J h Z G 9 3 e S U y M H B s a W s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t z e n R h J U M 1 J T g y J U M 0 J T g 3 J T I w c H J 6 e W s l Q z U l O D J h Z G 9 3 e S U y M H B s a W s v V G F i Z W x h M 1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m V r c 3 p 0 Y S V D N S U 4 M i V D N C U 4 N y U y M H B s a W s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l E I i B W Y W x 1 Z T 0 i c 2 M 4 M G J k Z m M 5 L W Q x M m E t N G R m Y i 0 4 M D Q 1 L T Q 5 O T E 1 M m U 2 Z j d k N S I g L z 4 8 R W 5 0 c n k g V H l w Z T 0 i U X V l c n l H c m 9 1 c E l E I i B W Y W x 1 Z T 0 i c z E y Z G U 4 N 2 Y 1 L T U 4 M 2 I t N D l j Y S 0 5 Z j c x L T M w M j c 0 Y 2 V h M T N m Z C I g L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I 0 L T E y L T A 5 V D A 3 O j U w O j Q 2 L j I 3 N T g 3 M D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B y e m V r c 3 p 0 Y S V D N S U 4 M i V D N C U 4 N y U y M H B s a W s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J v Z G t p L 0 Z p b H R y b 3 d h b m U l M j B w b G l r a S U y M H V r c n l 0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V 3 l 3 b y V D N S U 4 M m F q J T I w Z n V u a 2 N q J U M 0 J T k 5 J T I w b m l l c 3 R h b m R h c m R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W m 1 p Z W 5 p b 2 5 v J T I w b m F 6 d 3 k l M j B r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J v Z G t p L 1 V z d W 5 p J U M 0 J T k 5 d G 8 l M j B p b m 5 l J T I w a 2 9 s d W 1 u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U m 9 6 d 2 l u a S V D N C U 5 O X R v J T I w a 2 9 s d W 1 u J U M 0 J T k 5 J T I w d G F i Z W x p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y b 2 R r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V 3 l v Z H I l Q z Q l O T l i b m l v b n k l M j B 0 Z W t z d C U y M H B y e m V k J T I w b 2 d y Y W 5 p Y 3 p u a W t p Z W 0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l 8 t d y s H V k O L i P V R L R 7 x E A A A A A A C A A A A A A A D Z g A A w A A A A B A A A A A E H 0 L d S x r J k Q Q N u Q M S b e + W A A A A A A S A A A C g A A A A E A A A A B W x c x d w B J t q E C L / S f U K H / R Q A A A A l S W 6 5 p 4 v P h a 9 K q g M q + l L Z N 2 i p L c 0 e 8 5 3 N Y w p O y x j e t c a 8 c f 0 u 2 w 0 l / s N E C B r 3 j k K b G I 0 2 c a F c e i h A U i d a D a d m n t S 8 S J d j a b M d D / u I L B U y k o U A A A A c l E Z + l b l a M O D 1 U + C m / M M U a w h 6 e E = < / D a t a M a s h u p > 
</file>

<file path=customXml/itemProps1.xml><?xml version="1.0" encoding="utf-8"?>
<ds:datastoreItem xmlns:ds="http://schemas.openxmlformats.org/officeDocument/2006/customXml" ds:itemID="{A4B32199-9FF3-4C93-9DC4-822ABEF920C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Papier i ręczniki papierowe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</dc:creator>
  <cp:lastModifiedBy>Łukasz Doliński</cp:lastModifiedBy>
  <cp:lastPrinted>2025-01-07T14:07:06Z</cp:lastPrinted>
  <dcterms:created xsi:type="dcterms:W3CDTF">2015-06-05T18:19:34Z</dcterms:created>
  <dcterms:modified xsi:type="dcterms:W3CDTF">2025-12-18T09:15:28Z</dcterms:modified>
</cp:coreProperties>
</file>